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<sst xmlns="http://schemas.openxmlformats.org/spreadsheetml/2006/main" count="89" uniqueCount="76">
  <si>
    <t>(*) dont Organisme d’Inspection 0,03€</t>
  </si>
  <si>
    <t>(Droit INAO dû au titre de l’article L 642-13 du Code Rural et de la Pêche maritime</t>
  </si>
  <si>
    <t>Selon convention – INAO 19 av de Grande Bretagne - Perpignan)</t>
  </si>
  <si>
    <t xml:space="preserve">Volume total </t>
  </si>
  <si>
    <t>=</t>
  </si>
  <si>
    <t>hls  x</t>
  </si>
  <si>
    <t xml:space="preserve">hls x </t>
  </si>
  <si>
    <t>(*)</t>
  </si>
  <si>
    <t>+ TVA(20%)</t>
  </si>
  <si>
    <t xml:space="preserve">Total </t>
  </si>
  <si>
    <t>TTC</t>
  </si>
  <si>
    <t>A régler par chèque à l’ordre du Syndicat de Défense de l’IGP Côtes Catalanes</t>
  </si>
  <si>
    <t>Pièces à joindre</t>
  </si>
  <si>
    <t>Déclaration de récolte</t>
  </si>
  <si>
    <t>Bulletin d’analyse (avec attestation de conformité)</t>
  </si>
  <si>
    <t>Tout dossier incomplet ne sera pas instruit</t>
  </si>
  <si>
    <t>Organisme de Défense et de Gestion (ODG)</t>
  </si>
  <si>
    <t>(à retourner à l'ODG au moins 3 jours ouvrés avant le conditionnement)</t>
  </si>
  <si>
    <t>DECLARATION DE REVENDICATION - DECLARATION DE CONDITIONNEMENT</t>
  </si>
  <si>
    <t>Nombre de bouteilles</t>
  </si>
  <si>
    <t>Contenance unitaire</t>
  </si>
  <si>
    <t>cls</t>
  </si>
  <si>
    <t>Volume (hls)</t>
  </si>
  <si>
    <t>Je soussigné e</t>
  </si>
  <si>
    <t>Raison sociale:</t>
  </si>
  <si>
    <t xml:space="preserve">N° CVI:                  </t>
  </si>
  <si>
    <t>Adresse où est logé le vin/Lieu de prélèvement:</t>
  </si>
  <si>
    <t>Adresse Mail:</t>
  </si>
  <si>
    <t>Tél:</t>
  </si>
  <si>
    <t>Fax:</t>
  </si>
  <si>
    <t>DATE DE MISE EN BOUTEILLES:</t>
  </si>
  <si>
    <t>LIEU D'EMBOUTEILLAGE:</t>
  </si>
  <si>
    <t>N° de lot</t>
  </si>
  <si>
    <t xml:space="preserve">A </t>
  </si>
  <si>
    <t>le</t>
  </si>
  <si>
    <t>Signature:</t>
  </si>
  <si>
    <t>TOTAL(*)</t>
  </si>
  <si>
    <t>déclare revendiquer l'AOC Muscat</t>
  </si>
  <si>
    <t>de Rivesaltes suivie de la mention Muscat de Noël pour les lots indiqués ci-dessus.</t>
  </si>
  <si>
    <t>Pièces à joindre :</t>
  </si>
  <si>
    <t>AOC MUSCAT DE RIVESALTES</t>
  </si>
  <si>
    <t>Syndicat de Défence de l'AOC Muscat de Rivesaltes</t>
  </si>
  <si>
    <t>Important</t>
  </si>
  <si>
    <t>Contrôle organoleptique :</t>
  </si>
  <si>
    <t>Vous devez mettre à disposition quatre bouteilles ou équivalent volume de 4 bouteilles de 50cl de chaque lot conditionné et détenir un Registre des manipulations sur lequel sont renseignés les opérations de conditionnement.</t>
  </si>
  <si>
    <t>Lors du prélèvement, les Producteurs doivent disposer d'une analyse réalisée dans un délai maximum de 15 jours avant le conditionnement, ou au plus tard 15 jours après le conditionnement.</t>
  </si>
  <si>
    <t>Date de mise en bouteille - Date de mise à la consommation :</t>
  </si>
  <si>
    <t>La mise en bouteille doit obligatoirement être réalisée par le Producteur, au plus tard le 1er décembre.</t>
  </si>
  <si>
    <t>Etiquetage :</t>
  </si>
  <si>
    <t>Cotisation</t>
  </si>
  <si>
    <t>Doivent obligatoirement figurer sur l'étiquette le millésime et la mention "Muscat de Noël" qui doit être inscrite en caractères dont les dimensions ne sont pas inférieures, en hauteur, à la moitié de celles des caractères composant le nom de l'Appellation (Muscat de Rivesaltes).                                                                    La mention "Vin doux naturel" est obligatoire.</t>
  </si>
  <si>
    <t>Volume total revendiqué (*)</t>
  </si>
  <si>
    <t>hls x</t>
  </si>
  <si>
    <t>+TVA 20%</t>
  </si>
  <si>
    <t>Total</t>
  </si>
  <si>
    <t>de Réception de la Déclaration de Revendication.</t>
  </si>
  <si>
    <t>Après validation, le Syndicat délivrera l'Accusé de Réception.</t>
  </si>
  <si>
    <r>
      <rPr>
        <b/>
        <sz val="8"/>
        <color indexed="10"/>
        <rFont val="Comic Sans MS"/>
        <family val="4"/>
      </rPr>
      <t>NB</t>
    </r>
    <r>
      <rPr>
        <sz val="8"/>
        <color indexed="10"/>
        <rFont val="Comic Sans MS"/>
        <family val="4"/>
      </rPr>
      <t xml:space="preserve"> : les vins ne peuvent circuler qu'à partir du moment où le Producteur dispose de l'Accusé</t>
    </r>
  </si>
  <si>
    <r>
      <rPr>
        <b/>
        <sz val="8"/>
        <color indexed="10"/>
        <rFont val="Comic Sans MS"/>
        <family val="4"/>
      </rPr>
      <t>R</t>
    </r>
    <r>
      <rPr>
        <sz val="8"/>
        <color indexed="10"/>
        <rFont val="Comic Sans MS"/>
        <family val="4"/>
      </rPr>
      <t>èglement de la cotisation</t>
    </r>
  </si>
  <si>
    <t>Cadre réservé à l'ODG</t>
  </si>
  <si>
    <t>Enregistrée le           Sous le n°</t>
  </si>
  <si>
    <t xml:space="preserve">   …………………………………………</t>
  </si>
  <si>
    <t>Selon convention - INAO )</t>
  </si>
  <si>
    <t>(Droit INAO dû au titre de l'article L 642-13 du Code Rural et de la Pêche Maritime</t>
  </si>
  <si>
    <t>(dont Organisme de Contrôle : 0,51 €/hl)</t>
  </si>
  <si>
    <t>A régler par virement ou par chèque à l'ordre du Syndicat de Défense de l'AOC Muscat de Rivesaltes</t>
  </si>
  <si>
    <t>IBAN   FR76 1710 6011 6721 3499 2400 049</t>
  </si>
  <si>
    <r>
      <rPr>
        <b/>
        <sz val="8"/>
        <color indexed="10"/>
        <rFont val="Comic Sans MS"/>
        <family val="4"/>
      </rPr>
      <t>A</t>
    </r>
    <r>
      <rPr>
        <sz val="8"/>
        <color indexed="10"/>
        <rFont val="Comic Sans MS"/>
        <family val="4"/>
      </rPr>
      <t>ffectation Parcellaire 2021 définitive (si non communiquée précédemment)</t>
    </r>
  </si>
  <si>
    <t>Date de limite de dépôt de la Déclaration : 30 novembre 2021</t>
  </si>
  <si>
    <t>v 19 10 21</t>
  </si>
  <si>
    <t xml:space="preserve">19, av. de Grande-Bretagne – BP649 - 66006 Perpignan Cedex-Tél:04 68 34 62 63 </t>
  </si>
  <si>
    <t>jf.noguere@maisondesvignerons66.fr</t>
  </si>
  <si>
    <t>suivie de la mention Muscat de Noël - Récolte 2021</t>
  </si>
  <si>
    <r>
      <t xml:space="preserve">Le Muscat de Noël ne peut être mis à la disposition des consommateurs (date de mise à la consommation) qu'à partir du 3ème jeudi du mois de novembre </t>
    </r>
    <r>
      <rPr>
        <b/>
        <sz val="8"/>
        <color indexed="8"/>
        <rFont val="Comic Sans MS"/>
        <family val="4"/>
      </rPr>
      <t>(</t>
    </r>
    <r>
      <rPr>
        <b/>
        <u val="single"/>
        <sz val="8"/>
        <color indexed="8"/>
        <rFont val="Comic Sans MS"/>
        <family val="4"/>
      </rPr>
      <t>soit le 18 novembre 2021</t>
    </r>
    <r>
      <rPr>
        <b/>
        <sz val="8"/>
        <color indexed="8"/>
        <rFont val="Comic Sans MS"/>
        <family val="4"/>
      </rPr>
      <t>)</t>
    </r>
    <r>
      <rPr>
        <sz val="8"/>
        <color indexed="8"/>
        <rFont val="Comic Sans MS"/>
        <family val="4"/>
      </rPr>
      <t>.</t>
    </r>
  </si>
  <si>
    <t xml:space="preserve">Contact: Jean François NOGUERE - Tél : 04 68 34 64 87 - 07 86 42 95 50 </t>
  </si>
  <si>
    <t>Le Syndicat transmet la Déclaration de Revendication-Déclaration de Conditionnement à l'Organisme de contrôle Languedoc Roussillon Origine qui prélèvera tous les lots en vue de l'examen organoleptique (dégustation systématique),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</si>
</sst>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#&quot; &quot;##&quot; &quot;##&quot; &quot;##&quot; &quot;##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name val="Comic Sans MS"/>
      <family val="4"/>
    </font>
    <font>
      <b/>
      <u val="single"/>
      <sz val="8"/>
      <color indexed="8"/>
      <name val="Comic Sans MS"/>
      <family val="4"/>
    </font>
    <font>
      <u val="single"/>
      <sz val="8"/>
      <name val="Comic Sans MS"/>
      <family val="4"/>
    </font>
    <font>
      <sz val="7"/>
      <name val="Comic Sans MS"/>
      <family val="4"/>
    </font>
    <font>
      <b/>
      <sz val="8"/>
      <color indexed="10"/>
      <name val="Comic Sans MS"/>
      <family val="4"/>
    </font>
    <font>
      <b/>
      <sz val="7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alibri"/>
      <family val="2"/>
    </font>
    <font>
      <sz val="8"/>
      <color indexed="30"/>
      <name val="Comic Sans MS"/>
      <family val="4"/>
    </font>
    <font>
      <u val="single"/>
      <sz val="10"/>
      <color indexed="8"/>
      <name val="Comic Sans MS"/>
      <family val="4"/>
    </font>
    <font>
      <sz val="12"/>
      <color indexed="8"/>
      <name val="Comic Sans MS"/>
      <family val="4"/>
    </font>
    <font>
      <sz val="7"/>
      <color indexed="8"/>
      <name val="Comic Sans MS"/>
      <family val="4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8"/>
      <color indexed="30"/>
      <name val="Comic Sans MS"/>
      <family val="4"/>
    </font>
    <font>
      <sz val="20"/>
      <color indexed="8"/>
      <name val="Comic Sans MS"/>
      <family val="4"/>
    </font>
    <font>
      <sz val="7"/>
      <name val="Calibri"/>
      <family val="2"/>
    </font>
    <font>
      <b/>
      <sz val="7"/>
      <color indexed="10"/>
      <name val="Comic Sans MS"/>
      <family val="4"/>
    </font>
    <font>
      <b/>
      <u val="single"/>
      <sz val="9"/>
      <color indexed="8"/>
      <name val="Comic Sans MS"/>
      <family val="4"/>
    </font>
    <font>
      <sz val="7"/>
      <color indexed="10"/>
      <name val="Comic Sans MS"/>
      <family val="4"/>
    </font>
    <font>
      <sz val="7"/>
      <color indexed="10"/>
      <name val="Calibri"/>
      <family val="2"/>
    </font>
    <font>
      <sz val="6"/>
      <color indexed="10"/>
      <name val="Comic Sans MS"/>
      <family val="4"/>
    </font>
    <font>
      <b/>
      <sz val="9"/>
      <color indexed="8"/>
      <name val="Comic Sans MS"/>
      <family val="4"/>
    </font>
    <font>
      <u val="single"/>
      <sz val="9"/>
      <color indexed="8"/>
      <name val="Comic Sans MS"/>
      <family val="4"/>
    </font>
    <font>
      <sz val="6"/>
      <color indexed="60"/>
      <name val="Comic Sans MS"/>
      <family val="4"/>
    </font>
    <font>
      <sz val="7"/>
      <color indexed="8"/>
      <name val="Calibri"/>
      <family val="2"/>
    </font>
    <font>
      <b/>
      <sz val="9"/>
      <color indexed="60"/>
      <name val="Comic Sans MS"/>
      <family val="4"/>
    </font>
    <font>
      <b/>
      <u val="single"/>
      <sz val="8"/>
      <color indexed="10"/>
      <name val="Comic Sans MS"/>
      <family val="4"/>
    </font>
    <font>
      <u val="single"/>
      <sz val="8"/>
      <color indexed="8"/>
      <name val="Comic Sans MS"/>
      <family val="4"/>
    </font>
    <font>
      <i/>
      <sz val="8"/>
      <color indexed="8"/>
      <name val="Comic Sans MS"/>
      <family val="4"/>
    </font>
    <font>
      <b/>
      <i/>
      <sz val="8"/>
      <color indexed="62"/>
      <name val="Microsoft Yi Baiti"/>
      <family val="4"/>
    </font>
    <font>
      <b/>
      <i/>
      <sz val="8"/>
      <color indexed="8"/>
      <name val="Microsoft Yi Baiti"/>
      <family val="4"/>
    </font>
    <font>
      <sz val="8"/>
      <color indexed="10"/>
      <name val="Calibri"/>
      <family val="2"/>
    </font>
    <font>
      <b/>
      <sz val="10"/>
      <color indexed="8"/>
      <name val="Comic Sans MS"/>
      <family val="4"/>
    </font>
    <font>
      <u val="single"/>
      <sz val="8"/>
      <color indexed="10"/>
      <name val="Comic Sans MS"/>
      <family val="4"/>
    </font>
    <font>
      <sz val="5"/>
      <color indexed="10"/>
      <name val="Calibri"/>
      <family val="2"/>
    </font>
    <font>
      <sz val="8"/>
      <color indexed="6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8"/>
      <color theme="1"/>
      <name val="Calibri"/>
      <family val="2"/>
    </font>
    <font>
      <b/>
      <u val="single"/>
      <sz val="8"/>
      <color theme="1"/>
      <name val="Comic Sans MS"/>
      <family val="4"/>
    </font>
    <font>
      <sz val="8"/>
      <color rgb="FF0070C0"/>
      <name val="Comic Sans MS"/>
      <family val="4"/>
    </font>
    <font>
      <u val="single"/>
      <sz val="10"/>
      <color theme="1"/>
      <name val="Comic Sans MS"/>
      <family val="4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rgb="FFFF0000"/>
      <name val="Comic Sans MS"/>
      <family val="4"/>
    </font>
    <font>
      <sz val="7"/>
      <color theme="1"/>
      <name val="Comic Sans MS"/>
      <family val="4"/>
    </font>
    <font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8"/>
      <color rgb="FF0070C0"/>
      <name val="Comic Sans MS"/>
      <family val="4"/>
    </font>
    <font>
      <sz val="20"/>
      <color theme="1"/>
      <name val="Comic Sans MS"/>
      <family val="4"/>
    </font>
    <font>
      <b/>
      <sz val="8"/>
      <color rgb="FFFF0000"/>
      <name val="Comic Sans MS"/>
      <family val="4"/>
    </font>
    <font>
      <b/>
      <sz val="7"/>
      <color rgb="FFFF0000"/>
      <name val="Comic Sans MS"/>
      <family val="4"/>
    </font>
    <font>
      <b/>
      <u val="single"/>
      <sz val="9"/>
      <color theme="1"/>
      <name val="Comic Sans MS"/>
      <family val="4"/>
    </font>
    <font>
      <sz val="7"/>
      <color rgb="FFFF0000"/>
      <name val="Comic Sans MS"/>
      <family val="4"/>
    </font>
    <font>
      <sz val="7"/>
      <color rgb="FFFF0000"/>
      <name val="Calibri"/>
      <family val="2"/>
    </font>
    <font>
      <sz val="6"/>
      <color rgb="FFFF0000"/>
      <name val="Comic Sans MS"/>
      <family val="4"/>
    </font>
    <font>
      <b/>
      <sz val="9"/>
      <color theme="1"/>
      <name val="Comic Sans MS"/>
      <family val="4"/>
    </font>
    <font>
      <u val="single"/>
      <sz val="9"/>
      <color theme="1"/>
      <name val="Comic Sans MS"/>
      <family val="4"/>
    </font>
    <font>
      <sz val="6"/>
      <color rgb="FFC00000"/>
      <name val="Comic Sans MS"/>
      <family val="4"/>
    </font>
    <font>
      <sz val="7"/>
      <color theme="1"/>
      <name val="Calibri"/>
      <family val="2"/>
    </font>
    <font>
      <b/>
      <sz val="9"/>
      <color rgb="FFC00000"/>
      <name val="Comic Sans MS"/>
      <family val="4"/>
    </font>
    <font>
      <b/>
      <u val="single"/>
      <sz val="8"/>
      <color rgb="FFFF0000"/>
      <name val="Comic Sans MS"/>
      <family val="4"/>
    </font>
    <font>
      <sz val="11"/>
      <color rgb="FF000000"/>
      <name val="Calibri"/>
      <family val="2"/>
    </font>
    <font>
      <sz val="8"/>
      <color rgb="FFFF0000"/>
      <name val="Calibri"/>
      <family val="2"/>
    </font>
    <font>
      <u val="single"/>
      <sz val="8"/>
      <color theme="1"/>
      <name val="Comic Sans MS"/>
      <family val="4"/>
    </font>
    <font>
      <b/>
      <i/>
      <sz val="8"/>
      <color theme="8"/>
      <name val="Microsoft Yi Baiti"/>
      <family val="4"/>
    </font>
    <font>
      <sz val="8"/>
      <color rgb="FFC00000"/>
      <name val="Comic Sans MS"/>
      <family val="4"/>
    </font>
    <font>
      <b/>
      <sz val="10"/>
      <color theme="1"/>
      <name val="Comic Sans MS"/>
      <family val="4"/>
    </font>
    <font>
      <u val="single"/>
      <sz val="8"/>
      <color rgb="FFFF0000"/>
      <name val="Comic Sans MS"/>
      <family val="4"/>
    </font>
    <font>
      <sz val="5"/>
      <color rgb="FFFF0000"/>
      <name val="Calibri"/>
      <family val="2"/>
    </font>
    <font>
      <b/>
      <i/>
      <sz val="8"/>
      <color theme="1"/>
      <name val="Microsoft Yi Baiti"/>
      <family val="4"/>
    </font>
    <font>
      <i/>
      <sz val="8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hair">
        <color rgb="FFC00000"/>
      </left>
      <right/>
      <top style="hair">
        <color rgb="FFC00000"/>
      </top>
      <bottom style="hair">
        <color rgb="FFC00000"/>
      </bottom>
    </border>
    <border>
      <left/>
      <right/>
      <top style="hair">
        <color rgb="FFC00000"/>
      </top>
      <bottom style="hair">
        <color rgb="FFC00000"/>
      </bottom>
    </border>
    <border>
      <left/>
      <right style="hair">
        <color rgb="FFC00000"/>
      </right>
      <top style="hair">
        <color rgb="FFC00000"/>
      </top>
      <bottom style="hair">
        <color rgb="FFC00000"/>
      </bottom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 quotePrefix="1">
      <alignment/>
    </xf>
    <xf numFmtId="164" fontId="80" fillId="0" borderId="10" xfId="0" applyNumberFormat="1" applyFont="1" applyBorder="1" applyAlignment="1">
      <alignment/>
    </xf>
    <xf numFmtId="164" fontId="81" fillId="0" borderId="11" xfId="0" applyNumberFormat="1" applyFont="1" applyBorder="1" applyAlignment="1">
      <alignment/>
    </xf>
    <xf numFmtId="165" fontId="80" fillId="0" borderId="0" xfId="47" applyNumberFormat="1" applyFont="1" applyAlignment="1">
      <alignment/>
    </xf>
    <xf numFmtId="164" fontId="80" fillId="0" borderId="0" xfId="0" applyNumberFormat="1" applyFont="1" applyAlignment="1">
      <alignment horizontal="center"/>
    </xf>
    <xf numFmtId="164" fontId="80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 quotePrefix="1">
      <alignment/>
    </xf>
    <xf numFmtId="0" fontId="8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 horizontal="left" vertical="top"/>
      <protection locked="0"/>
    </xf>
    <xf numFmtId="0" fontId="83" fillId="0" borderId="0" xfId="0" applyFont="1" applyAlignment="1" applyProtection="1">
      <alignment horizontal="left" vertical="top" wrapText="1"/>
      <protection locked="0"/>
    </xf>
    <xf numFmtId="0" fontId="83" fillId="0" borderId="0" xfId="0" applyFont="1" applyAlignment="1" applyProtection="1">
      <alignment horizontal="left" wrapText="1"/>
      <protection locked="0"/>
    </xf>
    <xf numFmtId="0" fontId="82" fillId="0" borderId="12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/>
      <protection locked="0"/>
    </xf>
    <xf numFmtId="0" fontId="83" fillId="0" borderId="13" xfId="0" applyFont="1" applyBorder="1" applyAlignment="1" applyProtection="1">
      <alignment/>
      <protection locked="0"/>
    </xf>
    <xf numFmtId="164" fontId="86" fillId="0" borderId="13" xfId="0" applyNumberFormat="1" applyFont="1" applyBorder="1" applyAlignment="1" applyProtection="1">
      <alignment/>
      <protection locked="0"/>
    </xf>
    <xf numFmtId="0" fontId="87" fillId="0" borderId="14" xfId="0" applyFont="1" applyBorder="1" applyAlignment="1" applyProtection="1">
      <alignment horizontal="center" vertical="center"/>
      <protection locked="0"/>
    </xf>
    <xf numFmtId="0" fontId="83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90" fillId="0" borderId="15" xfId="0" applyFont="1" applyBorder="1" applyAlignment="1" applyProtection="1">
      <alignment vertical="center"/>
      <protection/>
    </xf>
    <xf numFmtId="0" fontId="90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49" fontId="83" fillId="0" borderId="0" xfId="0" applyNumberFormat="1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0" fontId="5" fillId="0" borderId="17" xfId="0" applyFont="1" applyBorder="1" applyAlignment="1" applyProtection="1">
      <alignment/>
      <protection/>
    </xf>
    <xf numFmtId="49" fontId="91" fillId="0" borderId="0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/>
      <protection/>
    </xf>
    <xf numFmtId="0" fontId="80" fillId="0" borderId="17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center"/>
      <protection/>
    </xf>
    <xf numFmtId="164" fontId="83" fillId="0" borderId="0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/>
    </xf>
    <xf numFmtId="0" fontId="90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164" fontId="83" fillId="0" borderId="13" xfId="0" applyNumberFormat="1" applyFont="1" applyBorder="1" applyAlignment="1" applyProtection="1">
      <alignment horizontal="right"/>
      <protection/>
    </xf>
    <xf numFmtId="0" fontId="80" fillId="0" borderId="0" xfId="0" applyFont="1" applyAlignment="1" applyProtection="1">
      <alignment/>
      <protection/>
    </xf>
    <xf numFmtId="0" fontId="83" fillId="0" borderId="13" xfId="0" applyFont="1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8" fontId="86" fillId="0" borderId="13" xfId="0" applyNumberFormat="1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83" fillId="0" borderId="13" xfId="0" applyFont="1" applyBorder="1" applyAlignment="1" applyProtection="1">
      <alignment horizontal="left"/>
      <protection/>
    </xf>
    <xf numFmtId="0" fontId="83" fillId="0" borderId="13" xfId="0" applyFont="1" applyBorder="1" applyAlignment="1" applyProtection="1">
      <alignment/>
      <protection/>
    </xf>
    <xf numFmtId="164" fontId="94" fillId="0" borderId="13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5" fillId="0" borderId="0" xfId="0" applyFont="1" applyAlignment="1" applyProtection="1">
      <alignment horizontal="center"/>
      <protection/>
    </xf>
    <xf numFmtId="0" fontId="95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8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/>
      <protection/>
    </xf>
    <xf numFmtId="0" fontId="89" fillId="0" borderId="18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96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right"/>
      <protection/>
    </xf>
    <xf numFmtId="0" fontId="89" fillId="0" borderId="0" xfId="0" applyFont="1" applyAlignment="1" applyProtection="1">
      <alignment/>
      <protection/>
    </xf>
    <xf numFmtId="0" fontId="98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 horizontal="left" vertical="top"/>
      <protection/>
    </xf>
    <xf numFmtId="0" fontId="83" fillId="0" borderId="0" xfId="0" applyFont="1" applyAlignment="1" applyProtection="1">
      <alignment horizontal="justify" vertical="center" wrapText="1"/>
      <protection/>
    </xf>
    <xf numFmtId="164" fontId="99" fillId="0" borderId="19" xfId="0" applyNumberFormat="1" applyFont="1" applyBorder="1" applyAlignment="1" applyProtection="1">
      <alignment horizontal="right"/>
      <protection/>
    </xf>
    <xf numFmtId="164" fontId="99" fillId="0" borderId="19" xfId="0" applyNumberFormat="1" applyFont="1" applyBorder="1" applyAlignment="1" applyProtection="1">
      <alignment/>
      <protection/>
    </xf>
    <xf numFmtId="8" fontId="99" fillId="0" borderId="19" xfId="0" applyNumberFormat="1" applyFont="1" applyBorder="1" applyAlignment="1" applyProtection="1">
      <alignment/>
      <protection/>
    </xf>
    <xf numFmtId="49" fontId="100" fillId="0" borderId="0" xfId="0" applyNumberFormat="1" applyFont="1" applyBorder="1" applyAlignment="1" applyProtection="1">
      <alignment horizontal="center"/>
      <protection/>
    </xf>
    <xf numFmtId="0" fontId="100" fillId="0" borderId="0" xfId="0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 applyProtection="1">
      <alignment horizontal="left" wrapText="1"/>
      <protection locked="0"/>
    </xf>
    <xf numFmtId="0" fontId="89" fillId="0" borderId="0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167" fontId="99" fillId="0" borderId="0" xfId="0" applyNumberFormat="1" applyFont="1" applyBorder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/>
      <protection/>
    </xf>
    <xf numFmtId="0" fontId="10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2" fontId="99" fillId="0" borderId="10" xfId="0" applyNumberFormat="1" applyFont="1" applyBorder="1" applyAlignment="1" applyProtection="1">
      <alignment horizontal="center" vertical="center"/>
      <protection locked="0"/>
    </xf>
    <xf numFmtId="2" fontId="99" fillId="0" borderId="10" xfId="0" applyNumberFormat="1" applyFont="1" applyBorder="1" applyAlignment="1" applyProtection="1">
      <alignment horizontal="center" vertical="center"/>
      <protection/>
    </xf>
    <xf numFmtId="2" fontId="104" fillId="0" borderId="19" xfId="0" applyNumberFormat="1" applyFont="1" applyBorder="1" applyAlignment="1" applyProtection="1">
      <alignment horizontal="center"/>
      <protection/>
    </xf>
    <xf numFmtId="14" fontId="99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center"/>
      <protection/>
    </xf>
    <xf numFmtId="8" fontId="83" fillId="0" borderId="0" xfId="0" applyNumberFormat="1" applyFont="1" applyBorder="1" applyAlignment="1" applyProtection="1">
      <alignment/>
      <protection/>
    </xf>
    <xf numFmtId="0" fontId="105" fillId="0" borderId="0" xfId="0" applyFont="1" applyAlignment="1" applyProtection="1">
      <alignment horizontal="center"/>
      <protection/>
    </xf>
    <xf numFmtId="0" fontId="106" fillId="0" borderId="10" xfId="0" applyFont="1" applyBorder="1" applyAlignment="1" applyProtection="1">
      <alignment horizontal="center" vertical="center" wrapText="1"/>
      <protection/>
    </xf>
    <xf numFmtId="2" fontId="99" fillId="0" borderId="21" xfId="0" applyNumberFormat="1" applyFont="1" applyBorder="1" applyAlignment="1" applyProtection="1">
      <alignment horizontal="center" vertical="center"/>
      <protection locked="0"/>
    </xf>
    <xf numFmtId="2" fontId="99" fillId="0" borderId="22" xfId="0" applyNumberFormat="1" applyFont="1" applyBorder="1" applyAlignment="1" applyProtection="1">
      <alignment horizontal="center" vertical="center"/>
      <protection locked="0"/>
    </xf>
    <xf numFmtId="166" fontId="99" fillId="0" borderId="20" xfId="0" applyNumberFormat="1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/>
      <protection/>
    </xf>
    <xf numFmtId="0" fontId="84" fillId="0" borderId="13" xfId="0" applyFont="1" applyBorder="1" applyAlignment="1" applyProtection="1">
      <alignment/>
      <protection/>
    </xf>
    <xf numFmtId="0" fontId="108" fillId="0" borderId="0" xfId="0" applyFont="1" applyAlignment="1">
      <alignment vertical="center"/>
    </xf>
    <xf numFmtId="0" fontId="83" fillId="0" borderId="22" xfId="0" applyFont="1" applyBorder="1" applyAlignment="1" applyProtection="1">
      <alignment horizontal="center"/>
      <protection/>
    </xf>
    <xf numFmtId="0" fontId="83" fillId="0" borderId="12" xfId="0" applyFont="1" applyBorder="1" applyAlignment="1" applyProtection="1">
      <alignment horizontal="center"/>
      <protection/>
    </xf>
    <xf numFmtId="0" fontId="83" fillId="0" borderId="16" xfId="0" applyFont="1" applyBorder="1" applyAlignment="1" applyProtection="1">
      <alignment horizontal="center"/>
      <protection/>
    </xf>
    <xf numFmtId="0" fontId="90" fillId="0" borderId="0" xfId="0" applyFont="1" applyAlignment="1" applyProtection="1">
      <alignment horizontal="left" vertical="center"/>
      <protection/>
    </xf>
    <xf numFmtId="0" fontId="102" fillId="0" borderId="22" xfId="0" applyFont="1" applyBorder="1" applyAlignment="1" applyProtection="1">
      <alignment horizontal="center" vertical="center"/>
      <protection/>
    </xf>
    <xf numFmtId="0" fontId="102" fillId="0" borderId="12" xfId="0" applyFont="1" applyBorder="1" applyAlignment="1" applyProtection="1">
      <alignment horizontal="center" vertical="center"/>
      <protection/>
    </xf>
    <xf numFmtId="0" fontId="102" fillId="0" borderId="16" xfId="0" applyFont="1" applyBorder="1" applyAlignment="1" applyProtection="1">
      <alignment horizontal="center" vertical="center"/>
      <protection/>
    </xf>
    <xf numFmtId="0" fontId="106" fillId="0" borderId="21" xfId="0" applyFont="1" applyBorder="1" applyAlignment="1" applyProtection="1">
      <alignment horizontal="center" vertical="center" wrapText="1"/>
      <protection/>
    </xf>
    <xf numFmtId="0" fontId="106" fillId="0" borderId="23" xfId="0" applyFont="1" applyBorder="1" applyAlignment="1" applyProtection="1">
      <alignment horizontal="center" vertical="center" wrapText="1"/>
      <protection/>
    </xf>
    <xf numFmtId="0" fontId="106" fillId="0" borderId="15" xfId="0" applyFont="1" applyBorder="1" applyAlignment="1" applyProtection="1">
      <alignment horizontal="center" vertical="center" wrapText="1"/>
      <protection/>
    </xf>
    <xf numFmtId="49" fontId="99" fillId="0" borderId="21" xfId="0" applyNumberFormat="1" applyFont="1" applyBorder="1" applyAlignment="1" applyProtection="1">
      <alignment horizontal="center" vertical="center" wrapText="1"/>
      <protection locked="0"/>
    </xf>
    <xf numFmtId="49" fontId="99" fillId="0" borderId="23" xfId="0" applyNumberFormat="1" applyFont="1" applyBorder="1" applyAlignment="1" applyProtection="1">
      <alignment horizontal="center" vertical="center" wrapText="1"/>
      <protection locked="0"/>
    </xf>
    <xf numFmtId="49" fontId="99" fillId="0" borderId="15" xfId="0" applyNumberFormat="1" applyFont="1" applyBorder="1" applyAlignment="1" applyProtection="1">
      <alignment horizontal="center" vertical="center" wrapText="1"/>
      <protection locked="0"/>
    </xf>
    <xf numFmtId="0" fontId="109" fillId="0" borderId="24" xfId="0" applyFont="1" applyBorder="1" applyAlignment="1" applyProtection="1">
      <alignment horizontal="left" wrapText="1"/>
      <protection locked="0"/>
    </xf>
    <xf numFmtId="0" fontId="109" fillId="0" borderId="25" xfId="0" applyFont="1" applyBorder="1" applyAlignment="1" applyProtection="1">
      <alignment horizontal="left" wrapText="1"/>
      <protection locked="0"/>
    </xf>
    <xf numFmtId="0" fontId="109" fillId="0" borderId="26" xfId="0" applyFont="1" applyBorder="1" applyAlignment="1" applyProtection="1">
      <alignment horizontal="left" wrapText="1"/>
      <protection locked="0"/>
    </xf>
    <xf numFmtId="1" fontId="99" fillId="0" borderId="21" xfId="0" applyNumberFormat="1" applyFont="1" applyBorder="1" applyAlignment="1" applyProtection="1">
      <alignment horizontal="center" vertical="center"/>
      <protection locked="0"/>
    </xf>
    <xf numFmtId="1" fontId="99" fillId="0" borderId="15" xfId="0" applyNumberFormat="1" applyFont="1" applyBorder="1" applyAlignment="1" applyProtection="1">
      <alignment horizontal="center" vertical="center"/>
      <protection locked="0"/>
    </xf>
    <xf numFmtId="0" fontId="90" fillId="0" borderId="24" xfId="0" applyFont="1" applyBorder="1" applyAlignment="1" applyProtection="1">
      <alignment horizontal="left" vertical="center"/>
      <protection locked="0"/>
    </xf>
    <xf numFmtId="0" fontId="90" fillId="0" borderId="25" xfId="0" applyFont="1" applyBorder="1" applyAlignment="1" applyProtection="1">
      <alignment horizontal="left" vertical="center"/>
      <protection locked="0"/>
    </xf>
    <xf numFmtId="0" fontId="90" fillId="0" borderId="26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center" vertical="top"/>
      <protection/>
    </xf>
    <xf numFmtId="14" fontId="111" fillId="0" borderId="27" xfId="0" applyNumberFormat="1" applyFont="1" applyBorder="1" applyAlignment="1" applyProtection="1">
      <alignment horizontal="left" vertical="top"/>
      <protection/>
    </xf>
    <xf numFmtId="14" fontId="111" fillId="0" borderId="28" xfId="0" applyNumberFormat="1" applyFont="1" applyBorder="1" applyAlignment="1" applyProtection="1">
      <alignment horizontal="left" vertical="top"/>
      <protection/>
    </xf>
    <xf numFmtId="14" fontId="111" fillId="0" borderId="29" xfId="0" applyNumberFormat="1" applyFont="1" applyBorder="1" applyAlignment="1" applyProtection="1">
      <alignment horizontal="left" vertical="top"/>
      <protection/>
    </xf>
    <xf numFmtId="0" fontId="109" fillId="0" borderId="24" xfId="0" applyFont="1" applyBorder="1" applyAlignment="1" applyProtection="1">
      <alignment horizontal="left" vertical="center"/>
      <protection locked="0"/>
    </xf>
    <xf numFmtId="0" fontId="109" fillId="0" borderId="25" xfId="0" applyFont="1" applyBorder="1" applyAlignment="1" applyProtection="1">
      <alignment horizontal="left" vertical="center"/>
      <protection locked="0"/>
    </xf>
    <xf numFmtId="0" fontId="109" fillId="0" borderId="26" xfId="0" applyFont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/>
      <protection/>
    </xf>
    <xf numFmtId="166" fontId="99" fillId="0" borderId="24" xfId="0" applyNumberFormat="1" applyFont="1" applyBorder="1" applyAlignment="1" applyProtection="1">
      <alignment horizontal="left" vertical="center"/>
      <protection locked="0"/>
    </xf>
    <xf numFmtId="166" fontId="99" fillId="0" borderId="25" xfId="0" applyNumberFormat="1" applyFont="1" applyBorder="1" applyAlignment="1" applyProtection="1">
      <alignment horizontal="left" vertical="center"/>
      <protection locked="0"/>
    </xf>
    <xf numFmtId="166" fontId="99" fillId="0" borderId="26" xfId="0" applyNumberFormat="1" applyFont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/>
      <protection/>
    </xf>
    <xf numFmtId="0" fontId="107" fillId="0" borderId="0" xfId="0" applyFont="1" applyAlignment="1" applyProtection="1">
      <alignment horizontal="center" vertical="center"/>
      <protection/>
    </xf>
    <xf numFmtId="14" fontId="97" fillId="0" borderId="24" xfId="0" applyNumberFormat="1" applyFont="1" applyBorder="1" applyAlignment="1" applyProtection="1">
      <alignment horizontal="center"/>
      <protection locked="0"/>
    </xf>
    <xf numFmtId="14" fontId="97" fillId="0" borderId="25" xfId="0" applyNumberFormat="1" applyFont="1" applyBorder="1" applyAlignment="1" applyProtection="1">
      <alignment horizontal="center"/>
      <protection locked="0"/>
    </xf>
    <xf numFmtId="14" fontId="97" fillId="0" borderId="26" xfId="0" applyNumberFormat="1" applyFont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left" vertical="center"/>
      <protection locked="0"/>
    </xf>
    <xf numFmtId="0" fontId="113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center" vertical="center"/>
      <protection/>
    </xf>
    <xf numFmtId="0" fontId="99" fillId="0" borderId="24" xfId="0" applyFont="1" applyBorder="1" applyAlignment="1" applyProtection="1">
      <alignment vertical="center"/>
      <protection locked="0"/>
    </xf>
    <xf numFmtId="0" fontId="99" fillId="0" borderId="2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15" fillId="0" borderId="24" xfId="45" applyNumberFormat="1" applyFont="1" applyBorder="1" applyAlignment="1" applyProtection="1">
      <alignment horizontal="left" vertical="center"/>
      <protection locked="0"/>
    </xf>
    <xf numFmtId="0" fontId="115" fillId="0" borderId="25" xfId="45" applyNumberFormat="1" applyFont="1" applyBorder="1" applyAlignment="1" applyProtection="1">
      <alignment horizontal="left" vertical="center"/>
      <protection locked="0"/>
    </xf>
    <xf numFmtId="0" fontId="115" fillId="0" borderId="26" xfId="45" applyNumberFormat="1" applyFont="1" applyBorder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" fontId="99" fillId="0" borderId="30" xfId="0" applyNumberFormat="1" applyFont="1" applyBorder="1" applyAlignment="1" applyProtection="1">
      <alignment horizontal="right"/>
      <protection/>
    </xf>
    <xf numFmtId="2" fontId="99" fillId="0" borderId="31" xfId="0" applyNumberFormat="1" applyFont="1" applyBorder="1" applyAlignment="1" applyProtection="1">
      <alignment horizontal="right"/>
      <protection/>
    </xf>
    <xf numFmtId="0" fontId="85" fillId="0" borderId="0" xfId="0" applyFont="1" applyAlignment="1" applyProtection="1">
      <alignment horizontal="left" vertical="top"/>
      <protection/>
    </xf>
    <xf numFmtId="0" fontId="83" fillId="0" borderId="0" xfId="0" applyFont="1" applyAlignment="1" applyProtection="1">
      <alignment horizontal="justify" vertical="top" wrapText="1"/>
      <protection/>
    </xf>
    <xf numFmtId="0" fontId="83" fillId="0" borderId="0" xfId="0" applyFont="1" applyAlignment="1" applyProtection="1">
      <alignment horizontal="justify" vertical="center" wrapText="1"/>
      <protection/>
    </xf>
    <xf numFmtId="0" fontId="85" fillId="0" borderId="0" xfId="0" applyFont="1" applyAlignment="1" applyProtection="1">
      <alignment horizontal="left"/>
      <protection/>
    </xf>
    <xf numFmtId="164" fontId="97" fillId="0" borderId="30" xfId="0" applyNumberFormat="1" applyFont="1" applyBorder="1" applyAlignment="1" applyProtection="1">
      <alignment horizontal="right"/>
      <protection/>
    </xf>
    <xf numFmtId="164" fontId="97" fillId="0" borderId="31" xfId="0" applyNumberFormat="1" applyFont="1" applyBorder="1" applyAlignment="1" applyProtection="1">
      <alignment horizontal="right"/>
      <protection/>
    </xf>
    <xf numFmtId="0" fontId="111" fillId="0" borderId="32" xfId="0" applyFont="1" applyBorder="1" applyAlignment="1" applyProtection="1">
      <alignment horizontal="center" vertical="top"/>
      <protection/>
    </xf>
    <xf numFmtId="0" fontId="116" fillId="0" borderId="33" xfId="0" applyFont="1" applyBorder="1" applyAlignment="1" applyProtection="1">
      <alignment horizontal="center" vertical="top"/>
      <protection/>
    </xf>
    <xf numFmtId="0" fontId="116" fillId="0" borderId="34" xfId="0" applyFont="1" applyBorder="1" applyAlignment="1" applyProtection="1">
      <alignment horizontal="center" vertical="top"/>
      <protection/>
    </xf>
    <xf numFmtId="0" fontId="102" fillId="0" borderId="35" xfId="0" applyFont="1" applyBorder="1" applyAlignment="1" applyProtection="1">
      <alignment horizontal="center" vertical="center"/>
      <protection/>
    </xf>
    <xf numFmtId="0" fontId="102" fillId="0" borderId="18" xfId="0" applyFont="1" applyBorder="1" applyAlignment="1" applyProtection="1">
      <alignment horizontal="center" vertical="center"/>
      <protection/>
    </xf>
    <xf numFmtId="0" fontId="102" fillId="0" borderId="14" xfId="0" applyFont="1" applyBorder="1" applyAlignment="1" applyProtection="1">
      <alignment horizontal="center" vertical="center"/>
      <protection/>
    </xf>
    <xf numFmtId="49" fontId="109" fillId="0" borderId="24" xfId="0" applyNumberFormat="1" applyFont="1" applyBorder="1" applyAlignment="1" applyProtection="1">
      <alignment horizontal="left" vertical="center"/>
      <protection locked="0"/>
    </xf>
    <xf numFmtId="49" fontId="109" fillId="0" borderId="26" xfId="0" applyNumberFormat="1" applyFont="1" applyBorder="1" applyAlignment="1" applyProtection="1">
      <alignment horizontal="left" vertical="center"/>
      <protection locked="0"/>
    </xf>
    <xf numFmtId="0" fontId="85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/>
      <protection/>
    </xf>
    <xf numFmtId="49" fontId="83" fillId="0" borderId="17" xfId="0" applyNumberFormat="1" applyFont="1" applyBorder="1" applyAlignment="1" applyProtection="1">
      <alignment horizontal="left"/>
      <protection/>
    </xf>
    <xf numFmtId="49" fontId="83" fillId="0" borderId="0" xfId="0" applyNumberFormat="1" applyFont="1" applyBorder="1" applyAlignment="1" applyProtection="1">
      <alignment horizontal="left"/>
      <protection/>
    </xf>
    <xf numFmtId="0" fontId="110" fillId="0" borderId="0" xfId="0" applyFont="1" applyBorder="1" applyAlignment="1" applyProtection="1">
      <alignment horizontal="center" vertical="top"/>
      <protection/>
    </xf>
    <xf numFmtId="0" fontId="87" fillId="0" borderId="35" xfId="0" applyFont="1" applyBorder="1" applyAlignment="1" applyProtection="1">
      <alignment horizontal="center" vertical="center"/>
      <protection/>
    </xf>
    <xf numFmtId="0" fontId="87" fillId="0" borderId="18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justify" wrapText="1"/>
      <protection/>
    </xf>
    <xf numFmtId="0" fontId="83" fillId="0" borderId="17" xfId="0" applyFont="1" applyBorder="1" applyAlignment="1" applyProtection="1">
      <alignment horizontal="left"/>
      <protection/>
    </xf>
    <xf numFmtId="0" fontId="83" fillId="0" borderId="0" xfId="0" applyFont="1" applyBorder="1" applyAlignment="1" applyProtection="1">
      <alignment horizontal="left"/>
      <protection/>
    </xf>
    <xf numFmtId="0" fontId="117" fillId="0" borderId="17" xfId="0" applyFont="1" applyBorder="1" applyAlignment="1" applyProtection="1">
      <alignment horizontal="center"/>
      <protection/>
    </xf>
    <xf numFmtId="0" fontId="117" fillId="0" borderId="0" xfId="0" applyFont="1" applyBorder="1" applyAlignment="1" applyProtection="1">
      <alignment horizontal="center"/>
      <protection/>
    </xf>
    <xf numFmtId="0" fontId="80" fillId="0" borderId="22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35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295275" cy="304800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41814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95275" cy="304800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41814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7" name="AutoShape 2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8" name="AutoShape 5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9" name="AutoShape 2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0" name="AutoShape 5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3" name="AutoShape 2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4" name="AutoShape 5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0" y="484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120" zoomScaleNormal="120" zoomScalePageLayoutView="0" workbookViewId="0" topLeftCell="A7">
      <selection activeCell="AE22" sqref="AE22"/>
    </sheetView>
  </sheetViews>
  <sheetFormatPr defaultColWidth="11.421875" defaultRowHeight="15"/>
  <cols>
    <col min="1" max="1" width="0.13671875" style="13" customWidth="1"/>
    <col min="2" max="2" width="1.28515625" style="13" customWidth="1"/>
    <col min="3" max="3" width="2.7109375" style="13" customWidth="1"/>
    <col min="4" max="4" width="8.00390625" style="13" customWidth="1"/>
    <col min="5" max="5" width="9.28125" style="13" customWidth="1"/>
    <col min="6" max="6" width="2.421875" style="13" customWidth="1"/>
    <col min="7" max="7" width="8.8515625" style="13" customWidth="1"/>
    <col min="8" max="8" width="3.28125" style="13" customWidth="1"/>
    <col min="9" max="9" width="3.140625" style="13" customWidth="1"/>
    <col min="10" max="10" width="5.140625" style="13" hidden="1" customWidth="1"/>
    <col min="11" max="11" width="0.71875" style="13" customWidth="1"/>
    <col min="12" max="12" width="8.28125" style="13" customWidth="1"/>
    <col min="13" max="13" width="3.57421875" style="13" customWidth="1"/>
    <col min="14" max="14" width="12.28125" style="13" customWidth="1"/>
    <col min="15" max="15" width="4.28125" style="13" customWidth="1"/>
    <col min="16" max="16" width="7.421875" style="13" customWidth="1"/>
    <col min="17" max="17" width="5.8515625" style="13" customWidth="1"/>
    <col min="18" max="18" width="6.140625" style="13" customWidth="1"/>
    <col min="19" max="19" width="3.421875" style="13" customWidth="1"/>
    <col min="20" max="20" width="2.8515625" style="13" customWidth="1"/>
    <col min="21" max="21" width="3.8515625" style="13" customWidth="1"/>
    <col min="22" max="22" width="6.00390625" style="13" customWidth="1"/>
    <col min="23" max="23" width="0.85546875" style="13" customWidth="1"/>
    <col min="24" max="24" width="8.8515625" style="13" customWidth="1"/>
    <col min="25" max="25" width="8.28125" style="13" customWidth="1"/>
    <col min="26" max="26" width="4.8515625" style="13" customWidth="1"/>
    <col min="27" max="27" width="1.1484375" style="13" customWidth="1"/>
    <col min="28" max="28" width="9.57421875" style="17" customWidth="1"/>
    <col min="29" max="29" width="0.85546875" style="17" customWidth="1"/>
    <col min="30" max="16384" width="11.421875" style="13" customWidth="1"/>
  </cols>
  <sheetData>
    <row r="1" spans="1:29" s="64" customFormat="1" ht="24" customHeight="1">
      <c r="A1" s="63"/>
      <c r="C1" s="151" t="s">
        <v>41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P1" s="160" t="s">
        <v>42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79"/>
    </row>
    <row r="2" spans="1:18" s="27" customFormat="1" ht="14.25">
      <c r="A2" s="65"/>
      <c r="E2" s="152" t="s">
        <v>16</v>
      </c>
      <c r="F2" s="152"/>
      <c r="G2" s="152"/>
      <c r="H2" s="152"/>
      <c r="I2" s="152"/>
      <c r="J2" s="152"/>
      <c r="K2" s="152"/>
      <c r="L2" s="152"/>
      <c r="P2" s="168" t="s">
        <v>43</v>
      </c>
      <c r="Q2" s="168"/>
      <c r="R2" s="168"/>
    </row>
    <row r="3" spans="1:14" s="27" customFormat="1" ht="14.25">
      <c r="A3" s="65"/>
      <c r="C3" s="152" t="s">
        <v>70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3:29" s="27" customFormat="1" ht="12.75" customHeight="1">
      <c r="C4" s="156" t="s">
        <v>74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167" t="s">
        <v>75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66"/>
    </row>
    <row r="5" spans="1:29" s="27" customFormat="1" ht="14.25">
      <c r="A5" s="65"/>
      <c r="C5" s="180" t="s">
        <v>71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09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66"/>
    </row>
    <row r="6" spans="1:29" s="27" customFormat="1" ht="15">
      <c r="A6" s="65"/>
      <c r="D6" s="111"/>
      <c r="E6" s="76"/>
      <c r="F6" s="76"/>
      <c r="G6" s="76"/>
      <c r="H6" s="76"/>
      <c r="I6" s="76"/>
      <c r="J6" s="76"/>
      <c r="K6" s="76"/>
      <c r="L6" s="7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66"/>
    </row>
    <row r="7" spans="1:14" s="27" customFormat="1" ht="14.25">
      <c r="A7" s="65"/>
      <c r="C7" s="152" t="s">
        <v>18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29" s="27" customFormat="1" ht="12.75" customHeight="1">
      <c r="A8" s="65"/>
      <c r="C8" s="153" t="s">
        <v>17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P8" s="167" t="s">
        <v>44</v>
      </c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66"/>
    </row>
    <row r="9" spans="1:29" s="27" customFormat="1" ht="11.25" customHeight="1">
      <c r="A9" s="65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66"/>
    </row>
    <row r="10" spans="1:29" s="68" customFormat="1" ht="12.75" customHeight="1">
      <c r="A10" s="67"/>
      <c r="C10" s="174" t="s">
        <v>40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66"/>
    </row>
    <row r="11" spans="1:14" s="74" customFormat="1" ht="11.25" customHeight="1">
      <c r="A11" s="69"/>
      <c r="C11" s="116" t="s">
        <v>72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1:14" s="74" customFormat="1" ht="8.25" customHeight="1">
      <c r="A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8:29" s="28" customFormat="1" ht="16.5" customHeight="1">
      <c r="H13" s="171" t="s">
        <v>59</v>
      </c>
      <c r="I13" s="172"/>
      <c r="J13" s="172"/>
      <c r="K13" s="172"/>
      <c r="L13" s="172"/>
      <c r="M13" s="172"/>
      <c r="N13" s="173"/>
      <c r="P13" s="167" t="s">
        <v>45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66"/>
    </row>
    <row r="14" spans="3:29" s="70" customFormat="1" ht="15" customHeight="1">
      <c r="C14" s="145" t="s">
        <v>25</v>
      </c>
      <c r="D14" s="145"/>
      <c r="E14" s="177"/>
      <c r="F14" s="178"/>
      <c r="G14" s="90"/>
      <c r="H14" s="135" t="s">
        <v>60</v>
      </c>
      <c r="I14" s="136"/>
      <c r="J14" s="136"/>
      <c r="K14" s="136"/>
      <c r="L14" s="136"/>
      <c r="M14" s="136"/>
      <c r="N14" s="13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66"/>
    </row>
    <row r="15" spans="3:29" s="70" customFormat="1" ht="5.25" customHeight="1">
      <c r="C15" s="74"/>
      <c r="D15" s="74"/>
      <c r="E15" s="85"/>
      <c r="F15" s="85"/>
      <c r="G15" s="29"/>
      <c r="H15" s="75"/>
      <c r="I15" s="75"/>
      <c r="J15" s="75"/>
      <c r="K15" s="75"/>
      <c r="L15" s="77"/>
      <c r="M15" s="77"/>
      <c r="N15" s="7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66"/>
    </row>
    <row r="16" spans="3:28" s="16" customFormat="1" ht="15.75" customHeight="1">
      <c r="C16" s="141" t="s">
        <v>24</v>
      </c>
      <c r="D16" s="141"/>
      <c r="E16" s="138"/>
      <c r="F16" s="139"/>
      <c r="G16" s="139"/>
      <c r="H16" s="139"/>
      <c r="I16" s="139"/>
      <c r="J16" s="139"/>
      <c r="K16" s="139"/>
      <c r="L16" s="139"/>
      <c r="M16" s="139"/>
      <c r="N16" s="14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3:28" s="16" customFormat="1" ht="6.75" customHeight="1">
      <c r="C17" s="78"/>
      <c r="D17" s="78"/>
      <c r="E17" s="86"/>
      <c r="F17" s="86"/>
      <c r="G17" s="86"/>
      <c r="H17" s="86"/>
      <c r="I17" s="86"/>
      <c r="J17" s="86"/>
      <c r="K17" s="86"/>
      <c r="L17" s="86"/>
      <c r="M17" s="86"/>
      <c r="N17" s="86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3:29" s="16" customFormat="1" ht="17.25" customHeight="1">
      <c r="C18" s="145" t="s">
        <v>26</v>
      </c>
      <c r="D18" s="145"/>
      <c r="E18" s="145"/>
      <c r="F18" s="145"/>
      <c r="G18" s="145"/>
      <c r="H18" s="145"/>
      <c r="I18" s="125"/>
      <c r="J18" s="126"/>
      <c r="K18" s="126"/>
      <c r="L18" s="126"/>
      <c r="M18" s="126"/>
      <c r="N18" s="127"/>
      <c r="P18" s="165" t="s">
        <v>46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9"/>
    </row>
    <row r="19" spans="3:29" s="16" customFormat="1" ht="4.5" customHeight="1">
      <c r="C19" s="74"/>
      <c r="D19" s="74"/>
      <c r="E19" s="74"/>
      <c r="F19" s="74"/>
      <c r="G19" s="74"/>
      <c r="H19" s="74"/>
      <c r="I19" s="87"/>
      <c r="J19" s="87"/>
      <c r="K19" s="87"/>
      <c r="L19" s="87"/>
      <c r="M19" s="87"/>
      <c r="N19" s="87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19"/>
    </row>
    <row r="20" spans="3:29" s="16" customFormat="1" ht="15.75" customHeight="1">
      <c r="C20" s="141" t="s">
        <v>27</v>
      </c>
      <c r="D20" s="141"/>
      <c r="E20" s="157"/>
      <c r="F20" s="158"/>
      <c r="G20" s="159"/>
      <c r="H20" s="30" t="s">
        <v>28</v>
      </c>
      <c r="I20" s="142"/>
      <c r="J20" s="143"/>
      <c r="K20" s="143"/>
      <c r="L20" s="144"/>
      <c r="M20" s="30" t="s">
        <v>29</v>
      </c>
      <c r="N20" s="106"/>
      <c r="P20" s="166" t="s">
        <v>47</v>
      </c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20"/>
    </row>
    <row r="21" spans="16:29" s="16" customFormat="1" ht="10.5" customHeight="1"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20"/>
    </row>
    <row r="22" spans="3:29" s="16" customFormat="1" ht="15" customHeight="1">
      <c r="C22" s="186" t="s">
        <v>30</v>
      </c>
      <c r="D22" s="186"/>
      <c r="E22" s="186"/>
      <c r="F22" s="186"/>
      <c r="G22" s="186"/>
      <c r="H22" s="134" t="s">
        <v>31</v>
      </c>
      <c r="I22" s="134"/>
      <c r="J22" s="134"/>
      <c r="K22" s="134"/>
      <c r="L22" s="134"/>
      <c r="M22" s="134"/>
      <c r="N22" s="134"/>
      <c r="P22" s="189" t="s">
        <v>73</v>
      </c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21"/>
    </row>
    <row r="23" spans="3:29" s="16" customFormat="1" ht="12" customHeight="1">
      <c r="C23" s="147"/>
      <c r="D23" s="148"/>
      <c r="E23" s="148"/>
      <c r="F23" s="148"/>
      <c r="G23" s="149"/>
      <c r="H23" s="147"/>
      <c r="I23" s="148"/>
      <c r="J23" s="148"/>
      <c r="K23" s="148"/>
      <c r="L23" s="148"/>
      <c r="M23" s="148"/>
      <c r="N23" s="149"/>
      <c r="O23" s="23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21"/>
    </row>
    <row r="24" spans="12:29" s="15" customFormat="1" ht="5.25" customHeight="1">
      <c r="L24" s="22"/>
      <c r="M24" s="2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0"/>
      <c r="AC24" s="16"/>
    </row>
    <row r="25" spans="3:29" s="36" customFormat="1" ht="24.75" customHeight="1">
      <c r="C25" s="119" t="s">
        <v>19</v>
      </c>
      <c r="D25" s="121"/>
      <c r="E25" s="119" t="s">
        <v>20</v>
      </c>
      <c r="F25" s="121"/>
      <c r="G25" s="103" t="s">
        <v>22</v>
      </c>
      <c r="H25" s="119" t="s">
        <v>32</v>
      </c>
      <c r="I25" s="120"/>
      <c r="J25" s="120"/>
      <c r="K25" s="120"/>
      <c r="L25" s="120"/>
      <c r="M25" s="121"/>
      <c r="P25" s="179" t="s">
        <v>48</v>
      </c>
      <c r="Q25" s="179"/>
      <c r="AB25" s="30"/>
      <c r="AC25" s="30"/>
    </row>
    <row r="26" spans="3:29" s="15" customFormat="1" ht="26.25" customHeight="1">
      <c r="C26" s="128"/>
      <c r="D26" s="129"/>
      <c r="E26" s="105"/>
      <c r="F26" s="31" t="s">
        <v>21</v>
      </c>
      <c r="G26" s="96"/>
      <c r="H26" s="122"/>
      <c r="I26" s="123"/>
      <c r="J26" s="123"/>
      <c r="K26" s="123"/>
      <c r="L26" s="123"/>
      <c r="M26" s="124"/>
      <c r="P26" s="166" t="s">
        <v>50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20"/>
    </row>
    <row r="27" spans="3:29" s="15" customFormat="1" ht="26.25" customHeight="1">
      <c r="C27" s="128"/>
      <c r="D27" s="129"/>
      <c r="E27" s="104"/>
      <c r="F27" s="32" t="s">
        <v>21</v>
      </c>
      <c r="G27" s="96"/>
      <c r="H27" s="122"/>
      <c r="I27" s="123"/>
      <c r="J27" s="123"/>
      <c r="K27" s="123"/>
      <c r="L27" s="123"/>
      <c r="M27" s="124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20"/>
    </row>
    <row r="28" spans="5:29" s="36" customFormat="1" ht="15.75" customHeight="1">
      <c r="E28" s="76" t="s">
        <v>36</v>
      </c>
      <c r="G28" s="97">
        <f>SUM(G26:G27)</f>
        <v>0</v>
      </c>
      <c r="H28" s="62"/>
      <c r="I28" s="62"/>
      <c r="J28" s="62"/>
      <c r="K28" s="62"/>
      <c r="L28" s="62"/>
      <c r="M28" s="62"/>
      <c r="P28" s="92"/>
      <c r="Q28" s="92"/>
      <c r="R28" s="93"/>
      <c r="S28" s="93"/>
      <c r="T28" s="92"/>
      <c r="U28" s="92"/>
      <c r="V28" s="92"/>
      <c r="W28" s="92"/>
      <c r="X28" s="92"/>
      <c r="Y28" s="92"/>
      <c r="Z28" s="92"/>
      <c r="AA28" s="92"/>
      <c r="AB28" s="42"/>
      <c r="AC28" s="42"/>
    </row>
    <row r="29" spans="5:29" s="36" customFormat="1" ht="3" customHeight="1">
      <c r="E29" s="76"/>
      <c r="G29" s="91"/>
      <c r="H29" s="62"/>
      <c r="I29" s="62"/>
      <c r="J29" s="62"/>
      <c r="K29" s="62"/>
      <c r="L29" s="62"/>
      <c r="M29" s="62"/>
      <c r="P29" s="92"/>
      <c r="Q29" s="92"/>
      <c r="R29" s="93"/>
      <c r="S29" s="93"/>
      <c r="T29" s="92"/>
      <c r="U29" s="92"/>
      <c r="V29" s="92"/>
      <c r="W29" s="92"/>
      <c r="X29" s="92"/>
      <c r="Y29" s="92"/>
      <c r="Z29" s="92"/>
      <c r="AA29" s="92"/>
      <c r="AB29" s="42"/>
      <c r="AC29" s="42"/>
    </row>
    <row r="30" spans="3:29" s="15" customFormat="1" ht="14.25" customHeight="1">
      <c r="C30" s="181" t="s">
        <v>23</v>
      </c>
      <c r="D30" s="181"/>
      <c r="E30" s="130"/>
      <c r="F30" s="131"/>
      <c r="G30" s="132"/>
      <c r="H30" s="181" t="s">
        <v>37</v>
      </c>
      <c r="I30" s="181"/>
      <c r="J30" s="181"/>
      <c r="K30" s="181"/>
      <c r="L30" s="181"/>
      <c r="M30" s="181"/>
      <c r="N30" s="181"/>
      <c r="P30" s="187" t="s">
        <v>49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26"/>
    </row>
    <row r="31" spans="3:29" s="16" customFormat="1" ht="15" customHeight="1">
      <c r="C31" s="181" t="s">
        <v>38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P31" s="6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4"/>
    </row>
    <row r="32" spans="3:29" s="18" customFormat="1" ht="12.75" customHeight="1">
      <c r="C32" s="33" t="s">
        <v>33</v>
      </c>
      <c r="D32" s="154"/>
      <c r="E32" s="155"/>
      <c r="F32" s="94" t="s">
        <v>34</v>
      </c>
      <c r="G32" s="99"/>
      <c r="H32" s="95" t="s">
        <v>35</v>
      </c>
      <c r="I32" s="95"/>
      <c r="J32" s="95"/>
      <c r="K32" s="95"/>
      <c r="L32" s="150" t="s">
        <v>61</v>
      </c>
      <c r="M32" s="150"/>
      <c r="N32" s="150"/>
      <c r="P32" s="161" t="s">
        <v>51</v>
      </c>
      <c r="Q32" s="162"/>
      <c r="R32" s="162"/>
      <c r="S32" s="163">
        <f>G28</f>
        <v>0</v>
      </c>
      <c r="T32" s="164"/>
      <c r="U32" s="37" t="s">
        <v>52</v>
      </c>
      <c r="V32" s="100">
        <v>1.41</v>
      </c>
      <c r="W32" s="38" t="s">
        <v>4</v>
      </c>
      <c r="X32" s="82">
        <f>S32*V32</f>
        <v>0</v>
      </c>
      <c r="Y32" s="39" t="s">
        <v>53</v>
      </c>
      <c r="Z32" s="98">
        <f>X32*20/100</f>
        <v>0</v>
      </c>
      <c r="AA32" s="38" t="s">
        <v>4</v>
      </c>
      <c r="AB32" s="83">
        <f>SUM(X32+Z32)</f>
        <v>0</v>
      </c>
      <c r="AC32" s="25"/>
    </row>
    <row r="33" spans="5:29" s="34" customFormat="1" ht="11.25" customHeight="1">
      <c r="E33" s="33"/>
      <c r="P33" s="161" t="s">
        <v>64</v>
      </c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48"/>
    </row>
    <row r="34" spans="3:29" s="34" customFormat="1" ht="15" customHeight="1">
      <c r="C34" s="49"/>
      <c r="D34" s="49"/>
      <c r="E34" s="49"/>
      <c r="F34" s="49"/>
      <c r="G34" s="183" t="s">
        <v>39</v>
      </c>
      <c r="H34" s="183"/>
      <c r="I34" s="49"/>
      <c r="J34" s="49"/>
      <c r="K34" s="49"/>
      <c r="L34" s="49"/>
      <c r="M34" s="49"/>
      <c r="N34" s="49"/>
      <c r="P34" s="40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50"/>
    </row>
    <row r="35" spans="3:29" s="35" customFormat="1" ht="11.25" customHeight="1">
      <c r="C35" s="182" t="s">
        <v>67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P35" s="184"/>
      <c r="Q35" s="185"/>
      <c r="R35" s="185"/>
      <c r="S35" s="185"/>
      <c r="T35" s="185"/>
      <c r="U35" s="185"/>
      <c r="V35" s="185"/>
      <c r="W35" s="185"/>
      <c r="X35" s="45"/>
      <c r="Y35" s="45"/>
      <c r="Z35" s="45"/>
      <c r="AA35" s="41"/>
      <c r="AB35" s="47"/>
      <c r="AC35" s="51"/>
    </row>
    <row r="36" spans="3:29" s="52" customFormat="1" ht="12.75" customHeight="1">
      <c r="C36" s="107" t="s">
        <v>58</v>
      </c>
      <c r="D36" s="107"/>
      <c r="E36" s="107"/>
      <c r="F36" s="107"/>
      <c r="G36" s="107"/>
      <c r="H36" s="107"/>
      <c r="I36" s="107"/>
      <c r="J36" s="107"/>
      <c r="K36" s="107"/>
      <c r="L36" s="107"/>
      <c r="P36" s="190" t="s">
        <v>51</v>
      </c>
      <c r="Q36" s="191"/>
      <c r="R36" s="191"/>
      <c r="S36" s="163">
        <f>G28</f>
        <v>0</v>
      </c>
      <c r="T36" s="164"/>
      <c r="U36" s="42" t="s">
        <v>52</v>
      </c>
      <c r="V36" s="101">
        <v>0.15</v>
      </c>
      <c r="W36" s="42"/>
      <c r="X36" s="42"/>
      <c r="Y36" s="42"/>
      <c r="Z36" s="42"/>
      <c r="AA36" s="46" t="s">
        <v>4</v>
      </c>
      <c r="AB36" s="84">
        <f>S36*V36</f>
        <v>0</v>
      </c>
      <c r="AC36" s="53"/>
    </row>
    <row r="37" spans="4:29" s="52" customFormat="1" ht="13.5" customHeight="1">
      <c r="D37" s="146" t="s">
        <v>15</v>
      </c>
      <c r="E37" s="146"/>
      <c r="F37" s="146"/>
      <c r="G37" s="146"/>
      <c r="H37" s="146"/>
      <c r="I37" s="146"/>
      <c r="J37" s="146"/>
      <c r="K37" s="146"/>
      <c r="L37" s="146"/>
      <c r="M37" s="56"/>
      <c r="N37" s="54"/>
      <c r="P37" s="190" t="s">
        <v>63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55"/>
    </row>
    <row r="38" spans="4:29" s="52" customFormat="1" ht="15.75" customHeight="1">
      <c r="D38" s="108" t="s">
        <v>68</v>
      </c>
      <c r="E38" s="108"/>
      <c r="F38" s="108"/>
      <c r="G38" s="108"/>
      <c r="H38" s="108"/>
      <c r="I38" s="108"/>
      <c r="J38" s="108"/>
      <c r="K38" s="108"/>
      <c r="L38" s="108"/>
      <c r="M38" s="108"/>
      <c r="P38" s="190" t="s">
        <v>62</v>
      </c>
      <c r="Q38" s="191"/>
      <c r="R38" s="191"/>
      <c r="S38" s="191"/>
      <c r="T38" s="191"/>
      <c r="U38" s="191"/>
      <c r="V38" s="191"/>
      <c r="W38" s="191"/>
      <c r="X38" s="191"/>
      <c r="Y38" s="44"/>
      <c r="Z38" s="44"/>
      <c r="AA38" s="44"/>
      <c r="AB38" s="44"/>
      <c r="AC38" s="57"/>
    </row>
    <row r="39" spans="16:29" s="52" customFormat="1" ht="12" customHeight="1">
      <c r="P39" s="43"/>
      <c r="Q39" s="44"/>
      <c r="R39" s="44"/>
      <c r="S39" s="44"/>
      <c r="T39" s="44"/>
      <c r="U39" s="44"/>
      <c r="V39" s="44"/>
      <c r="W39" s="44"/>
      <c r="X39" s="44"/>
      <c r="Y39" s="72" t="s">
        <v>54</v>
      </c>
      <c r="Z39" s="73" t="s">
        <v>4</v>
      </c>
      <c r="AA39" s="169">
        <f>AB32+AB35+AB36</f>
        <v>0</v>
      </c>
      <c r="AB39" s="170"/>
      <c r="AC39" s="58"/>
    </row>
    <row r="40" spans="3:29" s="52" customFormat="1" ht="13.5" customHeight="1">
      <c r="C40" s="133" t="s">
        <v>56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59"/>
    </row>
    <row r="41" spans="3:29" s="60" customFormat="1" ht="13.5" customHeight="1">
      <c r="C41" s="115" t="s">
        <v>57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P41" s="192" t="s">
        <v>65</v>
      </c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10"/>
    </row>
    <row r="42" spans="3:29" s="60" customFormat="1" ht="12.75" customHeight="1">
      <c r="C42" s="115" t="s">
        <v>55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P42" s="112" t="s">
        <v>66</v>
      </c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4"/>
    </row>
    <row r="43" spans="28:29" s="14" customFormat="1" ht="16.5">
      <c r="AB43" s="102" t="s">
        <v>69</v>
      </c>
      <c r="AC43" s="16"/>
    </row>
    <row r="44" spans="28:29" s="14" customFormat="1" ht="16.5">
      <c r="AB44" s="16"/>
      <c r="AC44" s="16"/>
    </row>
    <row r="45" spans="28:29" s="14" customFormat="1" ht="16.5">
      <c r="AB45" s="16"/>
      <c r="AC45" s="16"/>
    </row>
    <row r="46" spans="28:29" s="14" customFormat="1" ht="16.5">
      <c r="AB46" s="16"/>
      <c r="AC46" s="16"/>
    </row>
    <row r="47" spans="28:29" s="14" customFormat="1" ht="16.5">
      <c r="AB47" s="16"/>
      <c r="AC47" s="16"/>
    </row>
  </sheetData>
  <sheetProtection password="9D67" sheet="1"/>
  <mergeCells count="65">
    <mergeCell ref="P35:W35"/>
    <mergeCell ref="C41:N41"/>
    <mergeCell ref="C22:G22"/>
    <mergeCell ref="P26:AB27"/>
    <mergeCell ref="P30:AB30"/>
    <mergeCell ref="P22:AB23"/>
    <mergeCell ref="P36:R36"/>
    <mergeCell ref="P41:AB41"/>
    <mergeCell ref="P37:AB37"/>
    <mergeCell ref="P38:X38"/>
    <mergeCell ref="C31:N31"/>
    <mergeCell ref="H30:N30"/>
    <mergeCell ref="C26:D26"/>
    <mergeCell ref="C35:N35"/>
    <mergeCell ref="G34:H34"/>
    <mergeCell ref="C30:D30"/>
    <mergeCell ref="AA39:AB39"/>
    <mergeCell ref="P4:AB6"/>
    <mergeCell ref="H13:N13"/>
    <mergeCell ref="C25:D25"/>
    <mergeCell ref="C10:N10"/>
    <mergeCell ref="E14:F14"/>
    <mergeCell ref="C20:D20"/>
    <mergeCell ref="P25:Q25"/>
    <mergeCell ref="C5:N5"/>
    <mergeCell ref="S36:T36"/>
    <mergeCell ref="P1:AB1"/>
    <mergeCell ref="P33:AB33"/>
    <mergeCell ref="P32:R32"/>
    <mergeCell ref="S32:T32"/>
    <mergeCell ref="P18:AB18"/>
    <mergeCell ref="P20:AB21"/>
    <mergeCell ref="P8:AB10"/>
    <mergeCell ref="P13:AB14"/>
    <mergeCell ref="P2:R2"/>
    <mergeCell ref="C1:N1"/>
    <mergeCell ref="E2:L2"/>
    <mergeCell ref="C7:N7"/>
    <mergeCell ref="C8:N8"/>
    <mergeCell ref="C14:D14"/>
    <mergeCell ref="D32:E32"/>
    <mergeCell ref="H23:N23"/>
    <mergeCell ref="C3:N3"/>
    <mergeCell ref="C4:N4"/>
    <mergeCell ref="E20:G20"/>
    <mergeCell ref="C40:N40"/>
    <mergeCell ref="H22:N22"/>
    <mergeCell ref="H14:N14"/>
    <mergeCell ref="E16:N16"/>
    <mergeCell ref="C16:D16"/>
    <mergeCell ref="I20:L20"/>
    <mergeCell ref="C18:H18"/>
    <mergeCell ref="D37:L37"/>
    <mergeCell ref="C23:G23"/>
    <mergeCell ref="L32:N32"/>
    <mergeCell ref="P42:AC42"/>
    <mergeCell ref="C42:N42"/>
    <mergeCell ref="C11:N11"/>
    <mergeCell ref="H25:M25"/>
    <mergeCell ref="H26:M26"/>
    <mergeCell ref="I18:N18"/>
    <mergeCell ref="C27:D27"/>
    <mergeCell ref="E25:F25"/>
    <mergeCell ref="E30:G30"/>
    <mergeCell ref="H27:M27"/>
  </mergeCells>
  <conditionalFormatting sqref="G28:G29">
    <cfRule type="cellIs" priority="9" dxfId="9" operator="equal">
      <formula>0</formula>
    </cfRule>
  </conditionalFormatting>
  <conditionalFormatting sqref="S32:T32">
    <cfRule type="cellIs" priority="8" dxfId="9" operator="equal">
      <formula>0</formula>
    </cfRule>
  </conditionalFormatting>
  <conditionalFormatting sqref="X32">
    <cfRule type="cellIs" priority="7" dxfId="9" operator="equal">
      <formula>0</formula>
    </cfRule>
  </conditionalFormatting>
  <conditionalFormatting sqref="AB36">
    <cfRule type="cellIs" priority="6" dxfId="9" operator="equal">
      <formula>0</formula>
    </cfRule>
  </conditionalFormatting>
  <conditionalFormatting sqref="Z32">
    <cfRule type="cellIs" priority="5" dxfId="9" operator="equal">
      <formula>0</formula>
    </cfRule>
  </conditionalFormatting>
  <conditionalFormatting sqref="AB32">
    <cfRule type="cellIs" priority="4" dxfId="9" operator="equal">
      <formula>0</formula>
    </cfRule>
  </conditionalFormatting>
  <conditionalFormatting sqref="S36:T36">
    <cfRule type="cellIs" priority="3" dxfId="9" operator="equal">
      <formula>0</formula>
    </cfRule>
  </conditionalFormatting>
  <conditionalFormatting sqref="AA39:AB39">
    <cfRule type="cellIs" priority="1" dxfId="9" operator="equal">
      <formula>0</formula>
    </cfRule>
    <cfRule type="cellIs" priority="2" dxfId="9" operator="equal">
      <formula>51.6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8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11.421875" style="1" customWidth="1"/>
    <col min="2" max="2" width="3.421875" style="1" customWidth="1"/>
    <col min="3" max="3" width="7.421875" style="1" customWidth="1"/>
    <col min="4" max="4" width="5.7109375" style="1" customWidth="1"/>
    <col min="5" max="5" width="9.421875" style="1" customWidth="1"/>
    <col min="6" max="6" width="3.28125" style="1" customWidth="1"/>
    <col min="7" max="7" width="2.00390625" style="1" customWidth="1"/>
    <col min="8" max="8" width="9.140625" style="1" customWidth="1"/>
    <col min="9" max="9" width="12.8515625" style="1" customWidth="1"/>
    <col min="10" max="10" width="9.7109375" style="1" customWidth="1"/>
    <col min="11" max="11" width="9.140625" style="1" customWidth="1"/>
    <col min="12" max="12" width="3.57421875" style="1" customWidth="1"/>
    <col min="13" max="16384" width="11.421875" style="1" customWidth="1"/>
  </cols>
  <sheetData>
    <row r="12" ht="17.25" thickBot="1"/>
    <row r="13" spans="1:13" ht="18.75" thickBot="1">
      <c r="A13" s="1" t="s">
        <v>3</v>
      </c>
      <c r="C13" s="2">
        <v>100</v>
      </c>
      <c r="D13" s="1" t="s">
        <v>6</v>
      </c>
      <c r="E13" s="8">
        <v>0.79</v>
      </c>
      <c r="F13" s="3" t="s">
        <v>7</v>
      </c>
      <c r="G13" s="4" t="s">
        <v>4</v>
      </c>
      <c r="H13" s="5">
        <f>C13*E13</f>
        <v>79</v>
      </c>
      <c r="I13" s="4" t="s">
        <v>8</v>
      </c>
      <c r="J13" s="9">
        <f>H13*20/100</f>
        <v>15.8</v>
      </c>
      <c r="K13" s="4"/>
      <c r="L13" s="11" t="s">
        <v>4</v>
      </c>
      <c r="M13" s="6">
        <f>H13+J13</f>
        <v>94.8</v>
      </c>
    </row>
    <row r="14" ht="16.5">
      <c r="A14" s="1" t="s">
        <v>0</v>
      </c>
    </row>
    <row r="15" ht="17.25" thickBot="1"/>
    <row r="16" spans="1:13" ht="18.75" thickBot="1">
      <c r="A16" s="1" t="s">
        <v>3</v>
      </c>
      <c r="C16" s="2">
        <v>10</v>
      </c>
      <c r="D16" s="1" t="s">
        <v>5</v>
      </c>
      <c r="E16" s="7">
        <v>0.028</v>
      </c>
      <c r="G16" s="4" t="s">
        <v>4</v>
      </c>
      <c r="H16" s="5">
        <f>C16*E16</f>
        <v>0.28</v>
      </c>
      <c r="L16" s="11" t="s">
        <v>4</v>
      </c>
      <c r="M16" s="6">
        <f>C16*H16</f>
        <v>2.8000000000000003</v>
      </c>
    </row>
    <row r="17" ht="16.5">
      <c r="A17" s="1" t="s">
        <v>1</v>
      </c>
    </row>
    <row r="18" spans="1:13" ht="16.5">
      <c r="A18" s="1" t="s">
        <v>2</v>
      </c>
      <c r="G18"/>
      <c r="H18"/>
      <c r="I18"/>
      <c r="J18"/>
      <c r="K18"/>
      <c r="L18"/>
      <c r="M18"/>
    </row>
    <row r="19" spans="1:13" ht="17.25" thickBo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8.75" thickBot="1">
      <c r="A20"/>
      <c r="B20"/>
      <c r="C20"/>
      <c r="D20"/>
      <c r="E20"/>
      <c r="F20"/>
      <c r="G20"/>
      <c r="H20"/>
      <c r="I20"/>
      <c r="J20" s="12" t="s">
        <v>9</v>
      </c>
      <c r="K20" s="10" t="s">
        <v>10</v>
      </c>
      <c r="L20" s="11" t="s">
        <v>4</v>
      </c>
      <c r="M20" s="6">
        <f>M13+M16</f>
        <v>97.6</v>
      </c>
    </row>
    <row r="22" spans="1:13" ht="16.5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ht="16.5">
      <c r="A23" s="198" t="s">
        <v>11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13" ht="16.5">
      <c r="A24" s="199" t="s">
        <v>12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</row>
    <row r="25" spans="1:13" ht="16.5">
      <c r="A25" s="202" t="s">
        <v>13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1:13" ht="16.5">
      <c r="A26" s="202" t="s">
        <v>14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</row>
    <row r="27" spans="1:13" ht="16.5">
      <c r="A27" s="194" t="s">
        <v>15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6"/>
    </row>
    <row r="28" spans="1:13" ht="16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</sheetData>
  <sheetProtection/>
  <mergeCells count="7">
    <mergeCell ref="A27:M27"/>
    <mergeCell ref="A28:M28"/>
    <mergeCell ref="A22:M22"/>
    <mergeCell ref="A23:M23"/>
    <mergeCell ref="A24:M24"/>
    <mergeCell ref="A25:M25"/>
    <mergeCell ref="A26:M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2020-10-13T15:44:43Z</cp:lastPrinted>
  <dcterms:created xsi:type="dcterms:W3CDTF">2015-09-03T06:51:40Z</dcterms:created>
  <dcterms:modified xsi:type="dcterms:W3CDTF">2021-10-19T09:26:31Z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